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59BD7797-A932-4048-8733-805C06004497}" xr6:coauthVersionLast="47" xr6:coauthVersionMax="47" xr10:uidLastSave="{00000000-0000-0000-0000-000000000000}"/>
  <bookViews>
    <workbookView xWindow="270" yWindow="0" windowWidth="14925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I31" i="1"/>
  <c r="G31" i="1"/>
  <c r="H30" i="1"/>
  <c r="I30" i="1" s="1"/>
  <c r="G30" i="1"/>
  <c r="I29" i="1"/>
  <c r="H29" i="1"/>
  <c r="G29" i="1"/>
  <c r="H28" i="1"/>
  <c r="G28" i="1"/>
  <c r="I28" i="1" s="1"/>
  <c r="I27" i="1"/>
  <c r="H27" i="1"/>
  <c r="G27" i="1"/>
  <c r="F32" i="1"/>
  <c r="E32" i="1"/>
  <c r="D32" i="1"/>
  <c r="C32" i="1"/>
  <c r="H26" i="1"/>
  <c r="G26" i="1"/>
  <c r="F26" i="1"/>
  <c r="E26" i="1"/>
  <c r="D26" i="1"/>
  <c r="C26" i="1"/>
  <c r="I25" i="1"/>
  <c r="I24" i="1"/>
  <c r="I23" i="1"/>
  <c r="I22" i="1"/>
  <c r="G20" i="1"/>
  <c r="F20" i="1"/>
  <c r="I19" i="1"/>
  <c r="H18" i="1"/>
  <c r="H20" i="1" s="1"/>
  <c r="I17" i="1"/>
  <c r="I16" i="1"/>
  <c r="I15" i="1"/>
  <c r="I32" i="1" l="1"/>
  <c r="G32" i="1"/>
  <c r="H32" i="1"/>
  <c r="I26" i="1"/>
  <c r="I18" i="1"/>
  <c r="I20" i="1" s="1"/>
  <c r="F8" i="1"/>
  <c r="E8" i="1"/>
  <c r="D8" i="1"/>
  <c r="C8" i="1"/>
  <c r="H7" i="1"/>
  <c r="G7" i="1"/>
  <c r="H6" i="1"/>
  <c r="G6" i="1"/>
  <c r="H5" i="1"/>
  <c r="G5" i="1"/>
  <c r="I5" i="1" s="1"/>
  <c r="H4" i="1"/>
  <c r="G4" i="1"/>
  <c r="H3" i="1"/>
  <c r="G3" i="1"/>
  <c r="I3" i="1" l="1"/>
  <c r="I6" i="1"/>
  <c r="I7" i="1"/>
  <c r="G8" i="1"/>
  <c r="H8" i="1"/>
  <c r="I4" i="1"/>
  <c r="I8" i="1" s="1"/>
</calcChain>
</file>

<file path=xl/sharedStrings.xml><?xml version="1.0" encoding="utf-8"?>
<sst xmlns="http://schemas.openxmlformats.org/spreadsheetml/2006/main" count="45" uniqueCount="16">
  <si>
    <t>Years</t>
  </si>
  <si>
    <t>College</t>
  </si>
  <si>
    <t>Saudi</t>
  </si>
  <si>
    <t>non-Saudi</t>
  </si>
  <si>
    <t>Total</t>
  </si>
  <si>
    <t>male</t>
  </si>
  <si>
    <t>female</t>
  </si>
  <si>
    <t>total</t>
  </si>
  <si>
    <t>College of Administrative and Financial Sciences</t>
  </si>
  <si>
    <t>College of Computing and Informatics</t>
  </si>
  <si>
    <t>College of Health 
Sciences</t>
  </si>
  <si>
    <t>College of Science and theoretical studies</t>
  </si>
  <si>
    <t>Common First Year</t>
  </si>
  <si>
    <t>1441 -1440</t>
  </si>
  <si>
    <t>1442 -1441</t>
  </si>
  <si>
    <t>1443 -1442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</si>
</sst>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scheme val="minor"/>
    </font>
    <font>
      <b/>
      <sz val="12"/>
      <color rgb="FF002060"/>
      <name val="Arial"/>
      <family val="2"/>
    </font>
    <font>
      <b/>
      <sz val="11"/>
      <color rgb="FF002060"/>
      <name val="Arial"/>
      <family val="2"/>
    </font>
    <font>
      <b/>
      <sz val="11"/>
      <color rgb="FF00206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center" wrapText="1" readingOrder="2"/>
    </xf>
    <xf numFmtId="0" fontId="1" fillId="3" borderId="3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C6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14" workbookViewId="0">
      <selection activeCell="C27" sqref="C27:I32"/>
    </sheetView>
  </sheetViews>
  <sheetFormatPr defaultRowHeight="14.25" x14ac:dyDescent="0.2"/>
  <cols>
    <col min="1" max="1" width="18.625" customWidth="1"/>
    <col min="2" max="2" width="27.75" customWidth="1"/>
  </cols>
  <sheetData>
    <row r="1" spans="1:9" ht="15.75" x14ac:dyDescent="0.2">
      <c r="A1" s="11" t="s">
        <v>0</v>
      </c>
      <c r="B1" s="8" t="s">
        <v>1</v>
      </c>
      <c r="C1" s="10" t="s">
        <v>2</v>
      </c>
      <c r="D1" s="10"/>
      <c r="E1" s="10" t="s">
        <v>3</v>
      </c>
      <c r="F1" s="10"/>
      <c r="G1" s="10" t="s">
        <v>4</v>
      </c>
      <c r="H1" s="10"/>
      <c r="I1" s="8" t="s">
        <v>4</v>
      </c>
    </row>
    <row r="2" spans="1:9" ht="15.75" x14ac:dyDescent="0.2">
      <c r="A2" s="11"/>
      <c r="B2" s="9"/>
      <c r="C2" s="1" t="s">
        <v>5</v>
      </c>
      <c r="D2" s="1" t="s">
        <v>6</v>
      </c>
      <c r="E2" s="1" t="s">
        <v>5</v>
      </c>
      <c r="F2" s="1" t="s">
        <v>6</v>
      </c>
      <c r="G2" s="1" t="s">
        <v>5</v>
      </c>
      <c r="H2" s="1" t="s">
        <v>6</v>
      </c>
      <c r="I2" s="9"/>
    </row>
    <row r="3" spans="1:9" ht="30" x14ac:dyDescent="0.2">
      <c r="A3" s="7" t="s">
        <v>13</v>
      </c>
      <c r="B3" s="2" t="s">
        <v>8</v>
      </c>
      <c r="C3" s="5">
        <v>1579</v>
      </c>
      <c r="D3" s="5">
        <v>1467</v>
      </c>
      <c r="E3" s="5">
        <v>96</v>
      </c>
      <c r="F3" s="5">
        <v>128</v>
      </c>
      <c r="G3" s="5">
        <f>SUM(C3,E3)</f>
        <v>1675</v>
      </c>
      <c r="H3" s="5">
        <f>SUM(D3,F3)</f>
        <v>1595</v>
      </c>
      <c r="I3" s="5">
        <f>SUM(G3:H3)</f>
        <v>3270</v>
      </c>
    </row>
    <row r="4" spans="1:9" ht="30" x14ac:dyDescent="0.2">
      <c r="A4" s="7"/>
      <c r="B4" s="2" t="s">
        <v>9</v>
      </c>
      <c r="C4" s="5">
        <v>1050</v>
      </c>
      <c r="D4" s="5">
        <v>596</v>
      </c>
      <c r="E4" s="5">
        <v>136</v>
      </c>
      <c r="F4" s="5">
        <v>92</v>
      </c>
      <c r="G4" s="5">
        <f t="shared" ref="G4:H6" si="0">SUM(C4,E4)</f>
        <v>1186</v>
      </c>
      <c r="H4" s="5">
        <f t="shared" si="0"/>
        <v>688</v>
      </c>
      <c r="I4" s="5">
        <f t="shared" ref="I4:I6" si="1">SUM(G4:H4)</f>
        <v>1874</v>
      </c>
    </row>
    <row r="5" spans="1:9" ht="30" x14ac:dyDescent="0.2">
      <c r="A5" s="7"/>
      <c r="B5" s="2" t="s">
        <v>10</v>
      </c>
      <c r="C5" s="5">
        <v>632</v>
      </c>
      <c r="D5" s="5">
        <v>751</v>
      </c>
      <c r="E5" s="5">
        <v>11</v>
      </c>
      <c r="F5" s="5">
        <v>121</v>
      </c>
      <c r="G5" s="5">
        <f t="shared" si="0"/>
        <v>643</v>
      </c>
      <c r="H5" s="5">
        <f t="shared" si="0"/>
        <v>872</v>
      </c>
      <c r="I5" s="5">
        <f t="shared" si="1"/>
        <v>1515</v>
      </c>
    </row>
    <row r="6" spans="1:9" ht="30" x14ac:dyDescent="0.2">
      <c r="A6" s="7"/>
      <c r="B6" s="2" t="s">
        <v>11</v>
      </c>
      <c r="C6" s="5">
        <v>1153</v>
      </c>
      <c r="D6" s="5">
        <v>472</v>
      </c>
      <c r="E6" s="5">
        <v>30</v>
      </c>
      <c r="F6" s="5">
        <v>52</v>
      </c>
      <c r="G6" s="5">
        <f t="shared" si="0"/>
        <v>1183</v>
      </c>
      <c r="H6" s="5">
        <f t="shared" si="0"/>
        <v>524</v>
      </c>
      <c r="I6" s="5">
        <f t="shared" si="1"/>
        <v>1707</v>
      </c>
    </row>
    <row r="7" spans="1:9" ht="13.9" customHeight="1" x14ac:dyDescent="0.2">
      <c r="A7" s="7"/>
      <c r="B7" s="2" t="s">
        <v>12</v>
      </c>
      <c r="C7" s="5">
        <v>7005</v>
      </c>
      <c r="D7" s="5">
        <v>5588</v>
      </c>
      <c r="E7" s="5">
        <v>207</v>
      </c>
      <c r="F7" s="5">
        <v>259</v>
      </c>
      <c r="G7" s="5">
        <f>SUM(C7,E7)</f>
        <v>7212</v>
      </c>
      <c r="H7" s="5">
        <f>SUM(D7,F7)</f>
        <v>5847</v>
      </c>
      <c r="I7" s="5">
        <f>SUM(G7:H7)</f>
        <v>13059</v>
      </c>
    </row>
    <row r="8" spans="1:9" ht="13.9" customHeight="1" x14ac:dyDescent="0.2">
      <c r="A8" s="7"/>
      <c r="B8" s="3" t="s">
        <v>7</v>
      </c>
      <c r="C8" s="4">
        <f>SUM(C3:C7)</f>
        <v>11419</v>
      </c>
      <c r="D8" s="4">
        <f t="shared" ref="D8:I8" si="2">SUM(D3:D7)</f>
        <v>8874</v>
      </c>
      <c r="E8" s="4">
        <f t="shared" si="2"/>
        <v>480</v>
      </c>
      <c r="F8" s="4">
        <f t="shared" si="2"/>
        <v>652</v>
      </c>
      <c r="G8" s="4">
        <f t="shared" si="2"/>
        <v>11899</v>
      </c>
      <c r="H8" s="4">
        <f t="shared" si="2"/>
        <v>9526</v>
      </c>
      <c r="I8" s="4">
        <f t="shared" si="2"/>
        <v>21425</v>
      </c>
    </row>
    <row r="9" spans="1:9" ht="39" customHeight="1" x14ac:dyDescent="0.2">
      <c r="A9" s="7" t="s">
        <v>14</v>
      </c>
      <c r="B9" s="2" t="s">
        <v>8</v>
      </c>
      <c r="C9" s="5">
        <v>2216</v>
      </c>
      <c r="D9" s="5">
        <v>2370</v>
      </c>
      <c r="E9" s="5">
        <v>100</v>
      </c>
      <c r="F9" s="5">
        <v>165</v>
      </c>
      <c r="G9" s="5">
        <v>2316</v>
      </c>
      <c r="H9" s="5">
        <v>2535</v>
      </c>
      <c r="I9" s="5">
        <v>4851</v>
      </c>
    </row>
    <row r="10" spans="1:9" ht="39.75" customHeight="1" x14ac:dyDescent="0.2">
      <c r="A10" s="7"/>
      <c r="B10" s="2" t="s">
        <v>9</v>
      </c>
      <c r="C10" s="5">
        <v>1230</v>
      </c>
      <c r="D10" s="5">
        <v>968</v>
      </c>
      <c r="E10" s="5">
        <v>168</v>
      </c>
      <c r="F10" s="5">
        <v>117</v>
      </c>
      <c r="G10" s="5">
        <v>1398</v>
      </c>
      <c r="H10" s="5">
        <v>1085</v>
      </c>
      <c r="I10" s="5">
        <v>2483</v>
      </c>
    </row>
    <row r="11" spans="1:9" ht="30" x14ac:dyDescent="0.2">
      <c r="A11" s="7"/>
      <c r="B11" s="2" t="s">
        <v>10</v>
      </c>
      <c r="C11" s="5">
        <v>981</v>
      </c>
      <c r="D11" s="5">
        <v>1168</v>
      </c>
      <c r="E11" s="5">
        <v>15</v>
      </c>
      <c r="F11" s="5">
        <v>148</v>
      </c>
      <c r="G11" s="5">
        <v>996</v>
      </c>
      <c r="H11" s="5">
        <v>1316</v>
      </c>
      <c r="I11" s="5">
        <v>2312</v>
      </c>
    </row>
    <row r="12" spans="1:9" ht="40.5" customHeight="1" x14ac:dyDescent="0.2">
      <c r="A12" s="7"/>
      <c r="B12" s="2" t="s">
        <v>11</v>
      </c>
      <c r="C12" s="5">
        <v>2619</v>
      </c>
      <c r="D12" s="5">
        <v>1065</v>
      </c>
      <c r="E12" s="5">
        <v>71</v>
      </c>
      <c r="F12" s="5">
        <v>109</v>
      </c>
      <c r="G12" s="5">
        <v>2690</v>
      </c>
      <c r="H12" s="5">
        <v>1174</v>
      </c>
      <c r="I12" s="5">
        <v>3864</v>
      </c>
    </row>
    <row r="13" spans="1:9" ht="15" x14ac:dyDescent="0.2">
      <c r="A13" s="7"/>
      <c r="B13" s="2" t="s">
        <v>12</v>
      </c>
      <c r="C13" s="5">
        <v>6869</v>
      </c>
      <c r="D13" s="5">
        <v>5321</v>
      </c>
      <c r="E13" s="5">
        <v>242</v>
      </c>
      <c r="F13" s="5">
        <v>241</v>
      </c>
      <c r="G13" s="5">
        <v>7111</v>
      </c>
      <c r="H13" s="5">
        <v>5562</v>
      </c>
      <c r="I13" s="5">
        <v>12673</v>
      </c>
    </row>
    <row r="14" spans="1:9" ht="15" x14ac:dyDescent="0.2">
      <c r="A14" s="7"/>
      <c r="B14" s="3" t="s">
        <v>7</v>
      </c>
      <c r="C14" s="4">
        <v>13915</v>
      </c>
      <c r="D14" s="4">
        <v>10892</v>
      </c>
      <c r="E14" s="4">
        <v>590</v>
      </c>
      <c r="F14" s="4">
        <v>780</v>
      </c>
      <c r="G14" s="4">
        <v>14511</v>
      </c>
      <c r="H14" s="4">
        <v>11672</v>
      </c>
      <c r="I14" s="4">
        <v>26183</v>
      </c>
    </row>
    <row r="15" spans="1:9" ht="39" customHeight="1" x14ac:dyDescent="0.2">
      <c r="A15" s="7" t="s">
        <v>15</v>
      </c>
      <c r="B15" s="2" t="s">
        <v>8</v>
      </c>
      <c r="C15" s="5">
        <v>3117</v>
      </c>
      <c r="D15" s="5">
        <v>3616</v>
      </c>
      <c r="E15" s="5">
        <v>165</v>
      </c>
      <c r="F15" s="5">
        <v>250</v>
      </c>
      <c r="G15" s="5">
        <v>3282</v>
      </c>
      <c r="H15" s="5">
        <v>3866</v>
      </c>
      <c r="I15" s="5">
        <f>SUM(G15:H15)</f>
        <v>7148</v>
      </c>
    </row>
    <row r="16" spans="1:9" ht="30" customHeight="1" x14ac:dyDescent="0.2">
      <c r="A16" s="7"/>
      <c r="B16" s="2" t="s">
        <v>9</v>
      </c>
      <c r="C16" s="5">
        <v>1399</v>
      </c>
      <c r="D16" s="5">
        <v>1215</v>
      </c>
      <c r="E16" s="5">
        <v>173</v>
      </c>
      <c r="F16" s="5">
        <v>137</v>
      </c>
      <c r="G16" s="5">
        <v>1572</v>
      </c>
      <c r="H16" s="5">
        <v>1352</v>
      </c>
      <c r="I16" s="5">
        <f>SUM(G16:H16)</f>
        <v>2924</v>
      </c>
    </row>
    <row r="17" spans="1:9" ht="26.25" customHeight="1" x14ac:dyDescent="0.2">
      <c r="A17" s="7"/>
      <c r="B17" s="2" t="s">
        <v>10</v>
      </c>
      <c r="C17" s="5">
        <v>1298</v>
      </c>
      <c r="D17" s="5">
        <v>1573</v>
      </c>
      <c r="E17" s="5">
        <v>27</v>
      </c>
      <c r="F17" s="5">
        <v>161</v>
      </c>
      <c r="G17" s="5">
        <v>1325</v>
      </c>
      <c r="H17" s="5">
        <v>1734</v>
      </c>
      <c r="I17" s="5">
        <f>SUM(G17:H17)</f>
        <v>3059</v>
      </c>
    </row>
    <row r="18" spans="1:9" ht="35.25" customHeight="1" x14ac:dyDescent="0.2">
      <c r="A18" s="7"/>
      <c r="B18" s="2" t="s">
        <v>11</v>
      </c>
      <c r="C18" s="5">
        <v>2483</v>
      </c>
      <c r="D18" s="5">
        <v>1280</v>
      </c>
      <c r="E18" s="5">
        <v>72</v>
      </c>
      <c r="F18" s="5">
        <v>126</v>
      </c>
      <c r="G18" s="5">
        <v>2555</v>
      </c>
      <c r="H18" s="5">
        <f>SUM(D18+F18)</f>
        <v>1406</v>
      </c>
      <c r="I18" s="5">
        <f>SUM(G18:H18)</f>
        <v>3961</v>
      </c>
    </row>
    <row r="19" spans="1:9" ht="15" x14ac:dyDescent="0.2">
      <c r="A19" s="7"/>
      <c r="B19" s="2" t="s">
        <v>12</v>
      </c>
      <c r="C19" s="5">
        <v>8740</v>
      </c>
      <c r="D19" s="5">
        <v>8145</v>
      </c>
      <c r="E19" s="5">
        <v>371</v>
      </c>
      <c r="F19" s="5">
        <v>399</v>
      </c>
      <c r="G19" s="5">
        <v>9111</v>
      </c>
      <c r="H19" s="5">
        <v>8544</v>
      </c>
      <c r="I19" s="5">
        <f>SUM(G19:H19)</f>
        <v>17655</v>
      </c>
    </row>
    <row r="20" spans="1:9" ht="15" x14ac:dyDescent="0.2">
      <c r="A20" s="7"/>
      <c r="B20" s="3" t="s">
        <v>7</v>
      </c>
      <c r="C20" s="4">
        <v>17037</v>
      </c>
      <c r="D20" s="4">
        <v>15829</v>
      </c>
      <c r="E20" s="4">
        <v>808</v>
      </c>
      <c r="F20" s="4">
        <f>SUM(F15:F19)</f>
        <v>1073</v>
      </c>
      <c r="G20" s="4">
        <f>SUM(G15:G19)</f>
        <v>17845</v>
      </c>
      <c r="H20" s="4">
        <f>SUM(H15:H19)</f>
        <v>16902</v>
      </c>
      <c r="I20" s="4">
        <f>SUM(I15:I19)</f>
        <v>34747</v>
      </c>
    </row>
    <row r="21" spans="1:9" ht="30" x14ac:dyDescent="0.2">
      <c r="A21" s="7">
        <v>1444</v>
      </c>
      <c r="B21" s="2" t="s">
        <v>8</v>
      </c>
      <c r="C21" s="5">
        <v>2785</v>
      </c>
      <c r="D21" s="6">
        <v>3540</v>
      </c>
      <c r="E21" s="5">
        <v>189</v>
      </c>
      <c r="F21" s="6">
        <v>314</v>
      </c>
      <c r="G21" s="5">
        <v>2973</v>
      </c>
      <c r="H21" s="5">
        <v>3854</v>
      </c>
      <c r="I21" s="5">
        <v>6828</v>
      </c>
    </row>
    <row r="22" spans="1:9" ht="30" x14ac:dyDescent="0.2">
      <c r="A22" s="7"/>
      <c r="B22" s="2" t="s">
        <v>9</v>
      </c>
      <c r="C22" s="5">
        <v>1230</v>
      </c>
      <c r="D22" s="6">
        <v>1160</v>
      </c>
      <c r="E22" s="5">
        <v>154</v>
      </c>
      <c r="F22" s="6">
        <v>130</v>
      </c>
      <c r="G22" s="5">
        <v>1384</v>
      </c>
      <c r="H22" s="5">
        <v>1290</v>
      </c>
      <c r="I22" s="5">
        <f>SUM(G22:H22)</f>
        <v>2674</v>
      </c>
    </row>
    <row r="23" spans="1:9" ht="30" x14ac:dyDescent="0.2">
      <c r="A23" s="7"/>
      <c r="B23" s="2" t="s">
        <v>10</v>
      </c>
      <c r="C23" s="5">
        <v>1118</v>
      </c>
      <c r="D23" s="6">
        <v>1525</v>
      </c>
      <c r="E23" s="5">
        <v>38</v>
      </c>
      <c r="F23" s="6">
        <v>149</v>
      </c>
      <c r="G23" s="5">
        <v>1156</v>
      </c>
      <c r="H23" s="5">
        <v>1674</v>
      </c>
      <c r="I23" s="5">
        <f>SUM(G23:H23)</f>
        <v>2830</v>
      </c>
    </row>
    <row r="24" spans="1:9" ht="30" x14ac:dyDescent="0.2">
      <c r="A24" s="7"/>
      <c r="B24" s="2" t="s">
        <v>11</v>
      </c>
      <c r="C24" s="5">
        <v>2872</v>
      </c>
      <c r="D24" s="6">
        <v>2458</v>
      </c>
      <c r="E24" s="5">
        <v>118</v>
      </c>
      <c r="F24" s="6">
        <v>224</v>
      </c>
      <c r="G24" s="5">
        <v>2990</v>
      </c>
      <c r="H24" s="6">
        <v>2682</v>
      </c>
      <c r="I24" s="5">
        <f>SUM(G24:H24)</f>
        <v>5672</v>
      </c>
    </row>
    <row r="25" spans="1:9" ht="15" x14ac:dyDescent="0.2">
      <c r="A25" s="7"/>
      <c r="B25" s="2" t="s">
        <v>12</v>
      </c>
      <c r="C25" s="5">
        <v>8234</v>
      </c>
      <c r="D25" s="6">
        <v>7792</v>
      </c>
      <c r="E25" s="6">
        <v>302</v>
      </c>
      <c r="F25" s="6">
        <v>391</v>
      </c>
      <c r="G25" s="5">
        <v>8536</v>
      </c>
      <c r="H25" s="5">
        <v>8183</v>
      </c>
      <c r="I25" s="5">
        <f>SUM(G25:H25)</f>
        <v>16719</v>
      </c>
    </row>
    <row r="26" spans="1:9" ht="15" x14ac:dyDescent="0.2">
      <c r="A26" s="7"/>
      <c r="B26" s="3" t="s">
        <v>7</v>
      </c>
      <c r="C26" s="4">
        <f t="shared" ref="C26:I26" si="3">SUM(C21:C25)</f>
        <v>16239</v>
      </c>
      <c r="D26" s="4">
        <f t="shared" si="3"/>
        <v>16475</v>
      </c>
      <c r="E26" s="4">
        <f t="shared" si="3"/>
        <v>801</v>
      </c>
      <c r="F26" s="4">
        <f t="shared" si="3"/>
        <v>1208</v>
      </c>
      <c r="G26" s="4">
        <f t="shared" si="3"/>
        <v>17039</v>
      </c>
      <c r="H26" s="4">
        <f t="shared" si="3"/>
        <v>17683</v>
      </c>
      <c r="I26" s="4">
        <f t="shared" si="3"/>
        <v>34723</v>
      </c>
    </row>
    <row r="27" spans="1:9" ht="30" x14ac:dyDescent="0.2">
      <c r="A27" s="7">
        <v>1445</v>
      </c>
      <c r="B27" s="2" t="s">
        <v>8</v>
      </c>
      <c r="C27" s="5">
        <v>3832</v>
      </c>
      <c r="D27" s="6">
        <v>3977</v>
      </c>
      <c r="E27" s="5">
        <v>236</v>
      </c>
      <c r="F27" s="6">
        <v>372</v>
      </c>
      <c r="G27" s="5">
        <f t="shared" ref="G27:H31" si="4">C27+E27</f>
        <v>4068</v>
      </c>
      <c r="H27" s="5">
        <f t="shared" si="4"/>
        <v>4349</v>
      </c>
      <c r="I27" s="5">
        <f>G27+H27</f>
        <v>8417</v>
      </c>
    </row>
    <row r="28" spans="1:9" ht="30" x14ac:dyDescent="0.2">
      <c r="A28" s="7"/>
      <c r="B28" s="2" t="s">
        <v>9</v>
      </c>
      <c r="C28" s="5">
        <v>1708</v>
      </c>
      <c r="D28" s="6">
        <v>1616</v>
      </c>
      <c r="E28" s="5">
        <v>229</v>
      </c>
      <c r="F28" s="6">
        <v>220</v>
      </c>
      <c r="G28" s="5">
        <f t="shared" si="4"/>
        <v>1937</v>
      </c>
      <c r="H28" s="5">
        <f t="shared" si="4"/>
        <v>1836</v>
      </c>
      <c r="I28" s="5">
        <f>G28+H28</f>
        <v>3773</v>
      </c>
    </row>
    <row r="29" spans="1:9" ht="30" x14ac:dyDescent="0.2">
      <c r="A29" s="7"/>
      <c r="B29" s="2" t="s">
        <v>10</v>
      </c>
      <c r="C29" s="5">
        <v>1419</v>
      </c>
      <c r="D29" s="6">
        <v>2034</v>
      </c>
      <c r="E29" s="5">
        <v>97</v>
      </c>
      <c r="F29" s="6">
        <v>285</v>
      </c>
      <c r="G29" s="5">
        <f t="shared" si="4"/>
        <v>1516</v>
      </c>
      <c r="H29" s="5">
        <f t="shared" si="4"/>
        <v>2319</v>
      </c>
      <c r="I29" s="5">
        <f>G29+H29</f>
        <v>3835</v>
      </c>
    </row>
    <row r="30" spans="1:9" ht="30" x14ac:dyDescent="0.2">
      <c r="A30" s="7"/>
      <c r="B30" s="2" t="s">
        <v>11</v>
      </c>
      <c r="C30" s="5">
        <v>3091</v>
      </c>
      <c r="D30" s="6">
        <v>2979</v>
      </c>
      <c r="E30" s="5">
        <v>145</v>
      </c>
      <c r="F30" s="6">
        <v>257</v>
      </c>
      <c r="G30" s="5">
        <f t="shared" si="4"/>
        <v>3236</v>
      </c>
      <c r="H30" s="5">
        <f t="shared" si="4"/>
        <v>3236</v>
      </c>
      <c r="I30" s="5">
        <f>G30+H30</f>
        <v>6472</v>
      </c>
    </row>
    <row r="31" spans="1:9" ht="15" x14ac:dyDescent="0.2">
      <c r="A31" s="7"/>
      <c r="B31" s="2" t="s">
        <v>12</v>
      </c>
      <c r="C31" s="5">
        <v>9866</v>
      </c>
      <c r="D31" s="6">
        <v>8720</v>
      </c>
      <c r="E31" s="6">
        <v>395</v>
      </c>
      <c r="F31" s="6">
        <v>462</v>
      </c>
      <c r="G31" s="5">
        <f t="shared" si="4"/>
        <v>10261</v>
      </c>
      <c r="H31" s="5">
        <f t="shared" si="4"/>
        <v>9182</v>
      </c>
      <c r="I31" s="5">
        <f>G31+H31</f>
        <v>19443</v>
      </c>
    </row>
    <row r="32" spans="1:9" ht="15" x14ac:dyDescent="0.2">
      <c r="A32" s="7"/>
      <c r="B32" s="3" t="s">
        <v>7</v>
      </c>
      <c r="C32" s="4">
        <f t="shared" ref="C32" si="5">SUM(C27:C31)</f>
        <v>19916</v>
      </c>
      <c r="D32" s="4">
        <f t="shared" ref="D32" si="6">SUM(D27:D31)</f>
        <v>19326</v>
      </c>
      <c r="E32" s="4">
        <f t="shared" ref="E32" si="7">SUM(E27:E31)</f>
        <v>1102</v>
      </c>
      <c r="F32" s="4">
        <f t="shared" ref="F32" si="8">SUM(F27:F31)</f>
        <v>1596</v>
      </c>
      <c r="G32" s="4">
        <f t="shared" ref="G32" si="9">SUM(G27:G31)</f>
        <v>21018</v>
      </c>
      <c r="H32" s="4">
        <f t="shared" ref="H32" si="10">SUM(H27:H31)</f>
        <v>20922</v>
      </c>
      <c r="I32" s="4">
        <f t="shared" ref="I32" si="11">SUM(I27:I31)</f>
        <v>41940</v>
      </c>
    </row>
  </sheetData>
  <mergeCells count="11">
    <mergeCell ref="I1:I2"/>
    <mergeCell ref="G1:H1"/>
    <mergeCell ref="B1:B2"/>
    <mergeCell ref="A1:A2"/>
    <mergeCell ref="C1:D1"/>
    <mergeCell ref="E1:F1"/>
    <mergeCell ref="A27:A32"/>
    <mergeCell ref="A21:A26"/>
    <mergeCell ref="A15:A20"/>
    <mergeCell ref="A9:A14"/>
    <mergeCell ref="A3:A8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E4A6D8-D5B6-460C-A0F5-105E838069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8B3D2B-CC5E-4073-A1B7-999FDDCB8AEC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39fd7eea-bd78-4e0b-bb05-93773399501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49D33751-9D7F-4CCE-A9D8-7C7FC05A5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H. alotaibi</dc:creator>
  <cp:lastModifiedBy>Statistics and Data Department Statistics and Data Dep</cp:lastModifiedBy>
  <cp:lastPrinted>2020-12-13T07:05:58Z</cp:lastPrinted>
  <dcterms:created xsi:type="dcterms:W3CDTF">2018-04-23T08:20:22Z</dcterms:created>
  <dcterms:modified xsi:type="dcterms:W3CDTF">2024-02-01T10:55:59Z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